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kathwoolcock/OneDrive/Glenny Wood/Bookings/"/>
    </mc:Choice>
  </mc:AlternateContent>
  <xr:revisionPtr revIDLastSave="101" documentId="5_{4694ADCD-2B5C-384F-B69A-B2DCB348B8B2}" xr6:coauthVersionLast="40" xr6:coauthVersionMax="40" xr10:uidLastSave="{125C57C9-D3AF-314E-BA28-4A21A97FF346}"/>
  <bookViews>
    <workbookView xWindow="13960" yWindow="1160" windowWidth="16920" windowHeight="13120" xr2:uid="{195D0E43-B072-4A36-B0C5-D33359E9D7CE}"/>
  </bookViews>
  <sheets>
    <sheet name="Costs summary" sheetId="1" r:id="rId1"/>
    <sheet name="Gordano Scouts" sheetId="5" r:id="rId2"/>
    <sheet name="Scouts &amp; Guides" sheetId="2" r:id="rId3"/>
    <sheet name="Other Organisations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E20" i="3"/>
  <c r="E19" i="3"/>
  <c r="E18" i="3"/>
  <c r="E17" i="3"/>
  <c r="E16" i="3"/>
  <c r="E15" i="3"/>
  <c r="E22" i="3" s="1"/>
  <c r="E21" i="2"/>
  <c r="E20" i="2"/>
  <c r="E19" i="2"/>
  <c r="E18" i="2"/>
  <c r="E17" i="2"/>
  <c r="E16" i="2"/>
  <c r="E15" i="2"/>
  <c r="E22" i="2" s="1"/>
  <c r="E16" i="5"/>
  <c r="E15" i="5"/>
  <c r="E22" i="5" l="1"/>
  <c r="E23" i="5"/>
  <c r="E28" i="5" s="1"/>
  <c r="E17" i="5"/>
  <c r="E14" i="5"/>
  <c r="E13" i="5"/>
  <c r="E12" i="5"/>
  <c r="E11" i="5"/>
  <c r="E18" i="5" s="1"/>
  <c r="E27" i="5" s="1"/>
  <c r="E5" i="5"/>
  <c r="E6" i="5"/>
  <c r="E26" i="5" s="1"/>
  <c r="E5" i="3"/>
  <c r="E28" i="3"/>
  <c r="E27" i="3"/>
  <c r="E26" i="3"/>
  <c r="E25" i="3"/>
  <c r="E29" i="3" s="1"/>
  <c r="E34" i="3" s="1"/>
  <c r="E33" i="3"/>
  <c r="E8" i="3"/>
  <c r="E7" i="3"/>
  <c r="E6" i="3"/>
  <c r="E4" i="3"/>
  <c r="E27" i="2"/>
  <c r="E28" i="2"/>
  <c r="E29" i="2"/>
  <c r="E26" i="2"/>
  <c r="E30" i="2" s="1"/>
  <c r="E35" i="2" s="1"/>
  <c r="E7" i="2"/>
  <c r="E8" i="2"/>
  <c r="E6" i="2"/>
  <c r="E5" i="2"/>
  <c r="E4" i="2"/>
  <c r="E9" i="2" s="1"/>
  <c r="E36" i="2" s="1"/>
  <c r="E34" i="2"/>
  <c r="E9" i="3" l="1"/>
  <c r="E32" i="3"/>
  <c r="E11" i="3"/>
  <c r="E35" i="3" s="1"/>
  <c r="E36" i="3"/>
  <c r="E29" i="5"/>
  <c r="E33" i="2"/>
  <c r="E37" i="2" s="1"/>
</calcChain>
</file>

<file path=xl/sharedStrings.xml><?xml version="1.0" encoding="utf-8"?>
<sst xmlns="http://schemas.openxmlformats.org/spreadsheetml/2006/main" count="143" uniqueCount="60">
  <si>
    <t>Morning / Afternoon or Evening visits to the site per head – no charge as its covered in your District membership fee.</t>
  </si>
  <si>
    <t>Camping Fees: – no charge as its covered in your District membership fee.</t>
  </si>
  <si>
    <t>Other Scouts and members of the Guide Association</t>
  </si>
  <si>
    <t>Other Organisations -</t>
  </si>
  <si>
    <t>Visit - AM / PM / Even</t>
  </si>
  <si>
    <t>Camping</t>
  </si>
  <si>
    <t>Lodge / hour</t>
  </si>
  <si>
    <t>Lodge / 24 hrs</t>
  </si>
  <si>
    <t>Other Organisations</t>
  </si>
  <si>
    <t>Deposit to confirm booking</t>
  </si>
  <si>
    <t>Usage</t>
  </si>
  <si>
    <t>Numbers</t>
  </si>
  <si>
    <t>Total</t>
  </si>
  <si>
    <t>(this can go to 50% if necessary)</t>
  </si>
  <si>
    <t>Pioneering Poles with plastic rope</t>
  </si>
  <si>
    <t>Pedal Karts - per kart per session</t>
  </si>
  <si>
    <t>Tunnels per person, per sesson</t>
  </si>
  <si>
    <t>Grass Sledges - per sledge per session</t>
  </si>
  <si>
    <t>A session is up to 2 hours, AM or PM or Evening</t>
  </si>
  <si>
    <t>Total Due</t>
  </si>
  <si>
    <t>Less deposit Paid</t>
  </si>
  <si>
    <t>Summary</t>
  </si>
  <si>
    <t>Site charges</t>
  </si>
  <si>
    <t>Activities charges</t>
  </si>
  <si>
    <t>Site charge</t>
  </si>
  <si>
    <t>Activities charge</t>
  </si>
  <si>
    <t>Others costs</t>
  </si>
  <si>
    <t>Tunnels per person, per session</t>
  </si>
  <si>
    <t xml:space="preserve">Sole usage </t>
  </si>
  <si>
    <t>Number of sessions</t>
  </si>
  <si>
    <t>Any Additional charges</t>
  </si>
  <si>
    <t>Activities Booking Fees</t>
  </si>
  <si>
    <t>Site Fees</t>
  </si>
  <si>
    <t>Cost</t>
  </si>
  <si>
    <t>Number</t>
  </si>
  <si>
    <t>Additional charges</t>
  </si>
  <si>
    <t>Total other costs</t>
  </si>
  <si>
    <t>Visit / Nights Camping</t>
  </si>
  <si>
    <t>Scouts &amp; Guides</t>
  </si>
  <si>
    <t>Wetlands - per use.</t>
  </si>
  <si>
    <t>Gordano District</t>
  </si>
  <si>
    <t>Annual contribution made through membership fees</t>
  </si>
  <si>
    <t>Or a combined fee of £25 for use of all above activities or combination there off</t>
  </si>
  <si>
    <t>Wetlands per session, no number limit.</t>
  </si>
  <si>
    <t>Gordano District only - Or a combined fee of £25 for use of all above activities or combination there off</t>
  </si>
  <si>
    <t>Morning / Afternoon / Evening visits to the site per head per session</t>
  </si>
  <si>
    <t>Camping Fees:</t>
  </si>
  <si>
    <t>Lodge per hour with hot water and heating plus visit fee</t>
  </si>
  <si>
    <t>Lodge Fees per 24 hours with hot water and heating, plus camping fee</t>
  </si>
  <si>
    <t xml:space="preserve">Sole usage of the site for the weekend </t>
  </si>
  <si>
    <t>(Please note, normal fees calculation will be made, with the sole usage charge for 2 nights. If usage is more than the minimum charge, normal fees will apply)</t>
  </si>
  <si>
    <t>Gordano District members only</t>
  </si>
  <si>
    <t>Snookball per Session</t>
  </si>
  <si>
    <t>Aerial Runway – per Session</t>
  </si>
  <si>
    <t>.</t>
  </si>
  <si>
    <t>No of Karts / Sledges / people.</t>
  </si>
  <si>
    <t>or as agreed with Site Manager / Site Chairman</t>
  </si>
  <si>
    <t>2019 Fees for using Glenny Wood</t>
  </si>
  <si>
    <t>Lodge Fees per 24 hours</t>
  </si>
  <si>
    <t>We will only be able to consider applications from organisations with a similar ethos to that of The Scout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</si>
</sst>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rgb="FF592E90"/>
      <name val="Arial"/>
      <family val="2"/>
    </font>
    <font>
      <sz val="10"/>
      <color rgb="FF010101"/>
      <name val="Arial"/>
      <family val="2"/>
    </font>
    <font>
      <i/>
      <sz val="10"/>
      <color rgb="FF01010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center" vertical="center"/>
    </xf>
    <xf numFmtId="9" fontId="0" fillId="0" borderId="1" xfId="0" applyNumberFormat="1" applyBorder="1"/>
    <xf numFmtId="0" fontId="0" fillId="3" borderId="1" xfId="0" applyFill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4" borderId="1" xfId="1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left" vertical="center"/>
    </xf>
    <xf numFmtId="164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0" fillId="0" borderId="1" xfId="0" applyNumberFormat="1" applyFont="1" applyBorder="1" applyAlignment="1">
      <alignment horizontal="left" vertical="center" wrapText="1"/>
    </xf>
    <xf numFmtId="0" fontId="0" fillId="2" borderId="1" xfId="0" applyFill="1" applyBorder="1"/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2" fillId="3" borderId="1" xfId="0" applyFont="1" applyFill="1" applyBorder="1" applyAlignment="1">
      <alignment horizontal="left"/>
    </xf>
    <xf numFmtId="0" fontId="0" fillId="3" borderId="1" xfId="0" applyFill="1" applyBorder="1"/>
    <xf numFmtId="164" fontId="0" fillId="3" borderId="1" xfId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164" fontId="0" fillId="3" borderId="1" xfId="1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wrapText="1"/>
    </xf>
    <xf numFmtId="0" fontId="2" fillId="5" borderId="12" xfId="0" applyFont="1" applyFill="1" applyBorder="1"/>
    <xf numFmtId="0" fontId="2" fillId="5" borderId="0" xfId="0" applyFont="1" applyFill="1" applyBorder="1"/>
    <xf numFmtId="164" fontId="2" fillId="5" borderId="13" xfId="1" applyFont="1" applyFill="1" applyBorder="1"/>
    <xf numFmtId="164" fontId="2" fillId="5" borderId="14" xfId="1" applyFont="1" applyFill="1" applyBorder="1"/>
    <xf numFmtId="164" fontId="13" fillId="5" borderId="14" xfId="1" applyFont="1" applyFill="1" applyBorder="1"/>
    <xf numFmtId="0" fontId="11" fillId="5" borderId="15" xfId="0" applyFont="1" applyFill="1" applyBorder="1"/>
    <xf numFmtId="0" fontId="2" fillId="5" borderId="16" xfId="0" applyFont="1" applyFill="1" applyBorder="1"/>
    <xf numFmtId="164" fontId="11" fillId="5" borderId="17" xfId="1" applyFont="1" applyFill="1" applyBorder="1"/>
    <xf numFmtId="164" fontId="6" fillId="6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164" fontId="6" fillId="7" borderId="1" xfId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/>
    </xf>
    <xf numFmtId="164" fontId="2" fillId="9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0" fillId="5" borderId="14" xfId="1" applyFont="1" applyFill="1" applyBorder="1"/>
    <xf numFmtId="49" fontId="0" fillId="0" borderId="0" xfId="0" applyNumberFormat="1" applyFont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164" fontId="0" fillId="0" borderId="20" xfId="1" applyFont="1" applyFill="1" applyBorder="1" applyAlignment="1">
      <alignment vertical="center"/>
    </xf>
    <xf numFmtId="164" fontId="0" fillId="3" borderId="0" xfId="1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 indent="1"/>
    </xf>
    <xf numFmtId="164" fontId="0" fillId="3" borderId="0" xfId="1" applyFont="1" applyFill="1" applyBorder="1"/>
    <xf numFmtId="49" fontId="8" fillId="3" borderId="0" xfId="0" applyNumberFormat="1" applyFont="1" applyFill="1" applyBorder="1" applyAlignment="1">
      <alignment horizontal="left" vertical="center" wrapText="1"/>
    </xf>
    <xf numFmtId="49" fontId="0" fillId="3" borderId="0" xfId="0" applyNumberFormat="1" applyFont="1" applyFill="1" applyBorder="1" applyAlignment="1">
      <alignment horizontal="left" vertical="center" wrapText="1"/>
    </xf>
    <xf numFmtId="49" fontId="14" fillId="3" borderId="0" xfId="0" applyNumberFormat="1" applyFont="1" applyFill="1" applyBorder="1" applyAlignment="1">
      <alignment horizontal="left" vertical="center" wrapText="1"/>
    </xf>
    <xf numFmtId="0" fontId="14" fillId="3" borderId="0" xfId="0" applyFont="1" applyFill="1"/>
    <xf numFmtId="0" fontId="0" fillId="3" borderId="0" xfId="0" applyFill="1" applyBorder="1"/>
    <xf numFmtId="49" fontId="9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indent="4"/>
    </xf>
    <xf numFmtId="0" fontId="1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ABC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46DBD-FE48-48F0-9D23-0B0722C40A19}">
  <sheetPr>
    <pageSetUpPr fitToPage="1"/>
  </sheetPr>
  <dimension ref="A2:B35"/>
  <sheetViews>
    <sheetView tabSelected="1" topLeftCell="A2" zoomScale="99" workbookViewId="0">
      <selection activeCell="A9" sqref="A9"/>
    </sheetView>
  </sheetViews>
  <sheetFormatPr baseColWidth="10" defaultColWidth="8.83203125" defaultRowHeight="15" x14ac:dyDescent="0.2"/>
  <cols>
    <col min="1" max="1" width="93.33203125" style="15" customWidth="1"/>
    <col min="2" max="2" width="9.6640625" style="72" customWidth="1"/>
    <col min="3" max="16384" width="8.83203125" style="15"/>
  </cols>
  <sheetData>
    <row r="2" spans="1:2" ht="24" x14ac:dyDescent="0.2">
      <c r="A2" s="84" t="s">
        <v>57</v>
      </c>
      <c r="B2" s="84"/>
    </row>
    <row r="3" spans="1:2" ht="18" x14ac:dyDescent="0.2">
      <c r="A3" s="73" t="s">
        <v>51</v>
      </c>
    </row>
    <row r="4" spans="1:2" x14ac:dyDescent="0.2">
      <c r="A4" s="74" t="s">
        <v>0</v>
      </c>
    </row>
    <row r="5" spans="1:2" x14ac:dyDescent="0.2">
      <c r="A5" s="74" t="s">
        <v>1</v>
      </c>
    </row>
    <row r="6" spans="1:2" x14ac:dyDescent="0.2">
      <c r="A6" s="74" t="s">
        <v>58</v>
      </c>
      <c r="B6" s="72">
        <v>30</v>
      </c>
    </row>
    <row r="9" spans="1:2" ht="18" x14ac:dyDescent="0.2">
      <c r="A9" s="73" t="s">
        <v>2</v>
      </c>
    </row>
    <row r="10" spans="1:2" x14ac:dyDescent="0.2">
      <c r="A10" s="74" t="s">
        <v>45</v>
      </c>
      <c r="B10" s="72">
        <v>1.3</v>
      </c>
    </row>
    <row r="11" spans="1:2" x14ac:dyDescent="0.2">
      <c r="A11" s="74" t="s">
        <v>46</v>
      </c>
      <c r="B11" s="72">
        <v>4.25</v>
      </c>
    </row>
    <row r="12" spans="1:2" x14ac:dyDescent="0.2">
      <c r="A12" s="74" t="s">
        <v>47</v>
      </c>
      <c r="B12" s="72">
        <v>40</v>
      </c>
    </row>
    <row r="13" spans="1:2" x14ac:dyDescent="0.2">
      <c r="A13" s="74" t="s">
        <v>48</v>
      </c>
      <c r="B13" s="72">
        <v>140</v>
      </c>
    </row>
    <row r="14" spans="1:2" x14ac:dyDescent="0.2">
      <c r="A14" s="74" t="s">
        <v>49</v>
      </c>
      <c r="B14" s="72">
        <v>725</v>
      </c>
    </row>
    <row r="16" spans="1:2" ht="18" x14ac:dyDescent="0.2">
      <c r="A16" s="73" t="s">
        <v>3</v>
      </c>
    </row>
    <row r="17" spans="1:2" x14ac:dyDescent="0.2">
      <c r="A17" s="74" t="s">
        <v>45</v>
      </c>
      <c r="B17" s="72">
        <v>1.6</v>
      </c>
    </row>
    <row r="18" spans="1:2" x14ac:dyDescent="0.2">
      <c r="A18" s="74" t="s">
        <v>46</v>
      </c>
      <c r="B18" s="72">
        <v>5</v>
      </c>
    </row>
    <row r="19" spans="1:2" x14ac:dyDescent="0.2">
      <c r="A19" s="74" t="s">
        <v>47</v>
      </c>
      <c r="B19" s="72">
        <v>45</v>
      </c>
    </row>
    <row r="20" spans="1:2" x14ac:dyDescent="0.2">
      <c r="A20" s="74" t="s">
        <v>48</v>
      </c>
      <c r="B20" s="72">
        <v>160</v>
      </c>
    </row>
    <row r="21" spans="1:2" x14ac:dyDescent="0.2">
      <c r="A21" s="74" t="s">
        <v>49</v>
      </c>
      <c r="B21" s="72">
        <v>730</v>
      </c>
    </row>
    <row r="22" spans="1:2" x14ac:dyDescent="0.2">
      <c r="A22" s="82" t="s">
        <v>59</v>
      </c>
    </row>
    <row r="24" spans="1:2" ht="32" x14ac:dyDescent="0.2">
      <c r="A24" s="83" t="s">
        <v>50</v>
      </c>
      <c r="B24" s="15"/>
    </row>
    <row r="26" spans="1:2" ht="17" x14ac:dyDescent="0.2">
      <c r="A26" s="76" t="s">
        <v>14</v>
      </c>
      <c r="B26" s="75">
        <v>10</v>
      </c>
    </row>
    <row r="27" spans="1:2" ht="17" x14ac:dyDescent="0.2">
      <c r="A27" s="76" t="s">
        <v>17</v>
      </c>
      <c r="B27" s="75">
        <v>5</v>
      </c>
    </row>
    <row r="28" spans="1:2" ht="17" x14ac:dyDescent="0.2">
      <c r="A28" s="76" t="s">
        <v>15</v>
      </c>
      <c r="B28" s="75">
        <v>5</v>
      </c>
    </row>
    <row r="29" spans="1:2" ht="16" x14ac:dyDescent="0.2">
      <c r="A29" s="77" t="s">
        <v>16</v>
      </c>
      <c r="B29" s="75">
        <v>1</v>
      </c>
    </row>
    <row r="30" spans="1:2" ht="16" x14ac:dyDescent="0.2">
      <c r="A30" s="77" t="s">
        <v>43</v>
      </c>
      <c r="B30" s="75">
        <v>10</v>
      </c>
    </row>
    <row r="31" spans="1:2" ht="16" x14ac:dyDescent="0.2">
      <c r="A31" s="77" t="s">
        <v>52</v>
      </c>
      <c r="B31" s="75">
        <v>10</v>
      </c>
    </row>
    <row r="32" spans="1:2" ht="16" x14ac:dyDescent="0.2">
      <c r="A32" s="77" t="s">
        <v>53</v>
      </c>
      <c r="B32" s="75">
        <v>20</v>
      </c>
    </row>
    <row r="33" spans="1:2" s="79" customFormat="1" ht="13" x14ac:dyDescent="0.15">
      <c r="A33" s="78" t="s">
        <v>44</v>
      </c>
      <c r="B33" s="78"/>
    </row>
    <row r="34" spans="1:2" x14ac:dyDescent="0.2">
      <c r="A34" s="80"/>
      <c r="B34" s="75"/>
    </row>
    <row r="35" spans="1:2" ht="17" x14ac:dyDescent="0.2">
      <c r="A35" s="81" t="s">
        <v>18</v>
      </c>
      <c r="B35" s="75"/>
    </row>
  </sheetData>
  <mergeCells count="2">
    <mergeCell ref="A33:B33"/>
    <mergeCell ref="A2:B2"/>
  </mergeCells>
  <pageMargins left="0.7" right="0.7" top="0.75" bottom="0.75" header="0.3" footer="0.3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8B6BC-E87D-3846-9008-66391187118C}">
  <dimension ref="A1:E29"/>
  <sheetViews>
    <sheetView zoomScale="101" workbookViewId="0">
      <selection activeCell="A10" sqref="A10:E18"/>
    </sheetView>
  </sheetViews>
  <sheetFormatPr baseColWidth="10" defaultColWidth="10.83203125" defaultRowHeight="15" x14ac:dyDescent="0.2"/>
  <cols>
    <col min="1" max="1" width="35.5" customWidth="1"/>
    <col min="2" max="2" width="10.5" customWidth="1"/>
    <col min="4" max="4" width="13.83203125" customWidth="1"/>
    <col min="5" max="5" width="20.1640625" customWidth="1"/>
  </cols>
  <sheetData>
    <row r="1" spans="1:5" ht="21" x14ac:dyDescent="0.2">
      <c r="A1" s="60" t="s">
        <v>40</v>
      </c>
      <c r="B1" s="61"/>
      <c r="C1" s="61"/>
      <c r="D1" s="61"/>
      <c r="E1" s="62"/>
    </row>
    <row r="2" spans="1:5" ht="21" x14ac:dyDescent="0.2">
      <c r="A2" s="58" t="s">
        <v>41</v>
      </c>
      <c r="B2" s="58"/>
      <c r="C2" s="58"/>
      <c r="D2" s="58"/>
      <c r="E2" s="59"/>
    </row>
    <row r="3" spans="1:5" ht="16" x14ac:dyDescent="0.2">
      <c r="A3" s="63" t="s">
        <v>32</v>
      </c>
      <c r="B3" s="64"/>
      <c r="C3" s="67" t="s">
        <v>10</v>
      </c>
      <c r="D3" s="67"/>
      <c r="E3" s="43"/>
    </row>
    <row r="4" spans="1:5" ht="34" x14ac:dyDescent="0.2">
      <c r="A4" s="65"/>
      <c r="B4" s="66"/>
      <c r="C4" s="49" t="s">
        <v>11</v>
      </c>
      <c r="D4" s="49" t="s">
        <v>37</v>
      </c>
      <c r="E4" s="43" t="s">
        <v>24</v>
      </c>
    </row>
    <row r="5" spans="1:5" x14ac:dyDescent="0.2">
      <c r="A5" s="4" t="s">
        <v>7</v>
      </c>
      <c r="B5" s="5">
        <v>30</v>
      </c>
      <c r="C5" s="12"/>
      <c r="D5" s="10"/>
      <c r="E5" s="13">
        <f t="shared" ref="E5" si="0">B5*D5</f>
        <v>0</v>
      </c>
    </row>
    <row r="6" spans="1:5" x14ac:dyDescent="0.2">
      <c r="A6" s="54" t="s">
        <v>12</v>
      </c>
      <c r="B6" s="54"/>
      <c r="C6" s="54"/>
      <c r="D6" s="54"/>
      <c r="E6" s="14">
        <f>SUM(E5:E5)</f>
        <v>0</v>
      </c>
    </row>
    <row r="7" spans="1:5" x14ac:dyDescent="0.2">
      <c r="A7" s="16"/>
      <c r="B7" s="16"/>
      <c r="C7" s="16"/>
      <c r="D7" s="16"/>
      <c r="E7" s="17"/>
    </row>
    <row r="8" spans="1:5" x14ac:dyDescent="0.2">
      <c r="A8" s="20" t="s">
        <v>13</v>
      </c>
      <c r="E8" s="1"/>
    </row>
    <row r="9" spans="1:5" x14ac:dyDescent="0.2">
      <c r="E9" s="1"/>
    </row>
    <row r="10" spans="1:5" ht="48" x14ac:dyDescent="0.2">
      <c r="A10" s="68" t="s">
        <v>31</v>
      </c>
      <c r="B10" s="69"/>
      <c r="C10" s="45" t="s">
        <v>55</v>
      </c>
      <c r="D10" s="45" t="s">
        <v>29</v>
      </c>
      <c r="E10" s="46" t="s">
        <v>25</v>
      </c>
    </row>
    <row r="11" spans="1:5" ht="16" x14ac:dyDescent="0.2">
      <c r="A11" s="23" t="s">
        <v>14</v>
      </c>
      <c r="B11" s="9">
        <v>10</v>
      </c>
      <c r="C11" s="22"/>
      <c r="D11" s="6"/>
      <c r="E11" s="13">
        <f>B11*D11</f>
        <v>0</v>
      </c>
    </row>
    <row r="12" spans="1:5" ht="16" x14ac:dyDescent="0.2">
      <c r="A12" s="23" t="s">
        <v>17</v>
      </c>
      <c r="B12" s="9">
        <v>5</v>
      </c>
      <c r="C12" s="6"/>
      <c r="D12" s="6"/>
      <c r="E12" s="13">
        <f t="shared" ref="E12:E13" si="1">B12*(C12*D12)</f>
        <v>0</v>
      </c>
    </row>
    <row r="13" spans="1:5" ht="16" x14ac:dyDescent="0.2">
      <c r="A13" s="23" t="s">
        <v>15</v>
      </c>
      <c r="B13" s="9">
        <v>5</v>
      </c>
      <c r="C13" s="6"/>
      <c r="D13" s="6"/>
      <c r="E13" s="13">
        <f t="shared" si="1"/>
        <v>0</v>
      </c>
    </row>
    <row r="14" spans="1:5" ht="16" x14ac:dyDescent="0.2">
      <c r="A14" s="21" t="s">
        <v>27</v>
      </c>
      <c r="B14" s="9">
        <v>1</v>
      </c>
      <c r="C14" s="27"/>
      <c r="D14" s="6"/>
      <c r="E14" s="13">
        <f>B14*D14</f>
        <v>0</v>
      </c>
    </row>
    <row r="15" spans="1:5" ht="16" x14ac:dyDescent="0.2">
      <c r="A15" s="24" t="s">
        <v>39</v>
      </c>
      <c r="B15" s="9">
        <v>10</v>
      </c>
      <c r="C15" s="22"/>
      <c r="D15" s="6"/>
      <c r="E15" s="13">
        <f t="shared" ref="E15:E16" si="2">B15*D15</f>
        <v>0</v>
      </c>
    </row>
    <row r="16" spans="1:5" ht="16" x14ac:dyDescent="0.2">
      <c r="A16" s="51" t="s">
        <v>52</v>
      </c>
      <c r="B16" s="71">
        <v>10</v>
      </c>
      <c r="C16" s="22"/>
      <c r="D16" s="6"/>
      <c r="E16" s="13">
        <f t="shared" si="2"/>
        <v>0</v>
      </c>
    </row>
    <row r="17" spans="1:5" ht="16" x14ac:dyDescent="0.2">
      <c r="A17" s="51" t="s">
        <v>53</v>
      </c>
      <c r="B17" s="71">
        <v>20</v>
      </c>
      <c r="C17" s="22"/>
      <c r="D17" s="6"/>
      <c r="E17" s="13">
        <f>B15*D17</f>
        <v>0</v>
      </c>
    </row>
    <row r="18" spans="1:5" x14ac:dyDescent="0.2">
      <c r="A18" s="54" t="s">
        <v>54</v>
      </c>
      <c r="B18" s="54"/>
      <c r="C18" s="54"/>
      <c r="D18" s="54"/>
      <c r="E18" s="14">
        <f>SUM(E11:E17)</f>
        <v>0</v>
      </c>
    </row>
    <row r="19" spans="1:5" x14ac:dyDescent="0.2">
      <c r="A19" s="18" t="s">
        <v>42</v>
      </c>
      <c r="B19" s="18"/>
      <c r="C19" s="19"/>
      <c r="D19" s="19"/>
      <c r="E19" s="28"/>
    </row>
    <row r="20" spans="1:5" x14ac:dyDescent="0.2">
      <c r="A20" s="26"/>
      <c r="B20" s="26"/>
      <c r="C20" s="26"/>
      <c r="D20" s="26"/>
      <c r="E20" s="28"/>
    </row>
    <row r="21" spans="1:5" ht="16" x14ac:dyDescent="0.2">
      <c r="A21" s="52" t="s">
        <v>30</v>
      </c>
      <c r="B21" s="53"/>
      <c r="C21" s="47" t="s">
        <v>33</v>
      </c>
      <c r="D21" s="47" t="s">
        <v>34</v>
      </c>
      <c r="E21" s="48" t="s">
        <v>35</v>
      </c>
    </row>
    <row r="22" spans="1:5" ht="16" x14ac:dyDescent="0.2">
      <c r="A22" s="31" t="s">
        <v>26</v>
      </c>
      <c r="B22" s="26"/>
      <c r="C22" s="26"/>
      <c r="D22" s="26"/>
      <c r="E22" s="13">
        <f t="shared" ref="E22" si="3">C22*D22</f>
        <v>0</v>
      </c>
    </row>
    <row r="23" spans="1:5" x14ac:dyDescent="0.2">
      <c r="A23" s="54" t="s">
        <v>36</v>
      </c>
      <c r="B23" s="54"/>
      <c r="C23" s="54"/>
      <c r="D23" s="54"/>
      <c r="E23" s="14">
        <f>SUM(E22:E22)</f>
        <v>0</v>
      </c>
    </row>
    <row r="24" spans="1:5" ht="16" thickBot="1" x14ac:dyDescent="0.25">
      <c r="E24" s="1"/>
    </row>
    <row r="25" spans="1:5" ht="17" thickBot="1" x14ac:dyDescent="0.25">
      <c r="B25" s="55" t="s">
        <v>21</v>
      </c>
      <c r="C25" s="56"/>
      <c r="D25" s="56"/>
      <c r="E25" s="57"/>
    </row>
    <row r="26" spans="1:5" x14ac:dyDescent="0.2">
      <c r="B26" s="35" t="s">
        <v>22</v>
      </c>
      <c r="C26" s="36"/>
      <c r="D26" s="36"/>
      <c r="E26" s="50">
        <f>E6</f>
        <v>0</v>
      </c>
    </row>
    <row r="27" spans="1:5" x14ac:dyDescent="0.2">
      <c r="B27" s="35" t="s">
        <v>23</v>
      </c>
      <c r="C27" s="36"/>
      <c r="D27" s="36"/>
      <c r="E27" s="38">
        <f>E18</f>
        <v>0</v>
      </c>
    </row>
    <row r="28" spans="1:5" x14ac:dyDescent="0.2">
      <c r="B28" s="35" t="s">
        <v>36</v>
      </c>
      <c r="C28" s="36"/>
      <c r="D28" s="36"/>
      <c r="E28" s="38">
        <f>E23</f>
        <v>0</v>
      </c>
    </row>
    <row r="29" spans="1:5" ht="20" thickBot="1" x14ac:dyDescent="0.3">
      <c r="B29" s="40" t="s">
        <v>19</v>
      </c>
      <c r="C29" s="41"/>
      <c r="D29" s="41"/>
      <c r="E29" s="42">
        <f>E26+E27+H20</f>
        <v>0</v>
      </c>
    </row>
  </sheetData>
  <mergeCells count="10">
    <mergeCell ref="A21:B21"/>
    <mergeCell ref="A23:D23"/>
    <mergeCell ref="B25:E25"/>
    <mergeCell ref="A2:E2"/>
    <mergeCell ref="A1:E1"/>
    <mergeCell ref="A3:B4"/>
    <mergeCell ref="C3:D3"/>
    <mergeCell ref="A6:D6"/>
    <mergeCell ref="A10:B10"/>
    <mergeCell ref="A18:D18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9CB37-C781-4896-A2EE-FF4DDCE7998B}">
  <sheetPr>
    <pageSetUpPr fitToPage="1"/>
  </sheetPr>
  <dimension ref="A1:G37"/>
  <sheetViews>
    <sheetView topLeftCell="A3" workbookViewId="0">
      <selection activeCell="A12" sqref="A12"/>
    </sheetView>
  </sheetViews>
  <sheetFormatPr baseColWidth="10" defaultColWidth="8.83203125" defaultRowHeight="15" x14ac:dyDescent="0.2"/>
  <cols>
    <col min="1" max="1" width="33.33203125" customWidth="1"/>
    <col min="2" max="2" width="9.6640625" bestFit="1" customWidth="1"/>
    <col min="3" max="4" width="13.5" customWidth="1"/>
    <col min="5" max="5" width="13.5" style="1" customWidth="1"/>
  </cols>
  <sheetData>
    <row r="1" spans="1:5" ht="27" customHeight="1" x14ac:dyDescent="0.2">
      <c r="A1" s="60" t="s">
        <v>38</v>
      </c>
      <c r="B1" s="61"/>
      <c r="C1" s="61"/>
      <c r="D1" s="61"/>
      <c r="E1" s="62"/>
    </row>
    <row r="2" spans="1:5" ht="16" customHeight="1" x14ac:dyDescent="0.2">
      <c r="A2" s="63" t="s">
        <v>32</v>
      </c>
      <c r="B2" s="64"/>
      <c r="C2" s="67" t="s">
        <v>10</v>
      </c>
      <c r="D2" s="67"/>
      <c r="E2" s="43"/>
    </row>
    <row r="3" spans="1:5" ht="34" x14ac:dyDescent="0.2">
      <c r="A3" s="65"/>
      <c r="B3" s="66"/>
      <c r="C3" s="44" t="s">
        <v>11</v>
      </c>
      <c r="D3" s="44" t="s">
        <v>37</v>
      </c>
      <c r="E3" s="43" t="s">
        <v>24</v>
      </c>
    </row>
    <row r="4" spans="1:5" x14ac:dyDescent="0.2">
      <c r="A4" s="4" t="s">
        <v>4</v>
      </c>
      <c r="B4" s="5">
        <v>1.3</v>
      </c>
      <c r="C4" s="10"/>
      <c r="D4" s="10"/>
      <c r="E4" s="13">
        <f>B4*(C4*D4)</f>
        <v>0</v>
      </c>
    </row>
    <row r="5" spans="1:5" x14ac:dyDescent="0.2">
      <c r="A5" s="4" t="s">
        <v>5</v>
      </c>
      <c r="B5" s="5">
        <v>4.25</v>
      </c>
      <c r="C5" s="10"/>
      <c r="D5" s="10"/>
      <c r="E5" s="13">
        <f t="shared" ref="E5" si="0">B5*(C5*D5)</f>
        <v>0</v>
      </c>
    </row>
    <row r="6" spans="1:5" x14ac:dyDescent="0.2">
      <c r="A6" s="4" t="s">
        <v>6</v>
      </c>
      <c r="B6" s="5">
        <v>40</v>
      </c>
      <c r="C6" s="12"/>
      <c r="D6" s="10"/>
      <c r="E6" s="13">
        <f>B6*D6</f>
        <v>0</v>
      </c>
    </row>
    <row r="7" spans="1:5" x14ac:dyDescent="0.2">
      <c r="A7" s="4" t="s">
        <v>7</v>
      </c>
      <c r="B7" s="5">
        <v>140</v>
      </c>
      <c r="C7" s="12"/>
      <c r="D7" s="10"/>
      <c r="E7" s="13">
        <f t="shared" ref="E7:E8" si="1">B7*D7</f>
        <v>0</v>
      </c>
    </row>
    <row r="8" spans="1:5" x14ac:dyDescent="0.2">
      <c r="A8" s="4" t="s">
        <v>28</v>
      </c>
      <c r="B8" s="5">
        <v>725</v>
      </c>
      <c r="C8" s="12"/>
      <c r="D8" s="10"/>
      <c r="E8" s="13">
        <f t="shared" si="1"/>
        <v>0</v>
      </c>
    </row>
    <row r="9" spans="1:5" x14ac:dyDescent="0.2">
      <c r="A9" s="54" t="s">
        <v>12</v>
      </c>
      <c r="B9" s="54"/>
      <c r="C9" s="54"/>
      <c r="D9" s="54"/>
      <c r="E9" s="14">
        <f>SUM(E4:E8)</f>
        <v>0</v>
      </c>
    </row>
    <row r="10" spans="1:5" s="15" customFormat="1" ht="16" customHeight="1" x14ac:dyDescent="0.2">
      <c r="A10" s="16"/>
      <c r="B10" s="16"/>
      <c r="C10" s="16"/>
      <c r="D10" s="16"/>
      <c r="E10" s="17"/>
    </row>
    <row r="11" spans="1:5" x14ac:dyDescent="0.2">
      <c r="A11" s="4" t="s">
        <v>9</v>
      </c>
      <c r="B11" s="7">
        <v>0.2</v>
      </c>
      <c r="C11" s="10"/>
      <c r="D11" s="10"/>
      <c r="E11" s="13">
        <v>0</v>
      </c>
    </row>
    <row r="12" spans="1:5" x14ac:dyDescent="0.2">
      <c r="A12" s="20"/>
    </row>
    <row r="14" spans="1:5" s="2" customFormat="1" ht="48" x14ac:dyDescent="0.2">
      <c r="A14" s="68" t="s">
        <v>31</v>
      </c>
      <c r="B14" s="69"/>
      <c r="C14" s="45" t="s">
        <v>55</v>
      </c>
      <c r="D14" s="45" t="s">
        <v>29</v>
      </c>
      <c r="E14" s="46" t="s">
        <v>25</v>
      </c>
    </row>
    <row r="15" spans="1:5" ht="16" x14ac:dyDescent="0.2">
      <c r="A15" s="23" t="s">
        <v>14</v>
      </c>
      <c r="B15" s="9">
        <v>10</v>
      </c>
      <c r="C15" s="22"/>
      <c r="D15" s="6"/>
      <c r="E15" s="13">
        <f>B15*D15</f>
        <v>0</v>
      </c>
    </row>
    <row r="16" spans="1:5" ht="16" x14ac:dyDescent="0.2">
      <c r="A16" s="23" t="s">
        <v>17</v>
      </c>
      <c r="B16" s="9">
        <v>5</v>
      </c>
      <c r="C16" s="6"/>
      <c r="D16" s="6"/>
      <c r="E16" s="13">
        <f t="shared" ref="E16:E17" si="2">B16*(C16*D16)</f>
        <v>0</v>
      </c>
    </row>
    <row r="17" spans="1:7" ht="16" x14ac:dyDescent="0.2">
      <c r="A17" s="23" t="s">
        <v>15</v>
      </c>
      <c r="B17" s="9">
        <v>5</v>
      </c>
      <c r="C17" s="6"/>
      <c r="D17" s="6"/>
      <c r="E17" s="13">
        <f t="shared" si="2"/>
        <v>0</v>
      </c>
    </row>
    <row r="18" spans="1:7" ht="16" x14ac:dyDescent="0.2">
      <c r="A18" s="21" t="s">
        <v>27</v>
      </c>
      <c r="B18" s="9">
        <v>1</v>
      </c>
      <c r="C18" s="27"/>
      <c r="D18" s="6"/>
      <c r="E18" s="13">
        <f>B18*D18</f>
        <v>0</v>
      </c>
    </row>
    <row r="19" spans="1:7" ht="16" x14ac:dyDescent="0.2">
      <c r="A19" s="24" t="s">
        <v>39</v>
      </c>
      <c r="B19" s="9">
        <v>10</v>
      </c>
      <c r="C19" s="22"/>
      <c r="D19" s="6"/>
      <c r="E19" s="13">
        <f t="shared" ref="E19:E20" si="3">B19*D19</f>
        <v>0</v>
      </c>
    </row>
    <row r="20" spans="1:7" ht="16" x14ac:dyDescent="0.2">
      <c r="A20" s="51" t="s">
        <v>52</v>
      </c>
      <c r="B20" s="71">
        <v>10</v>
      </c>
      <c r="C20" s="22"/>
      <c r="D20" s="6"/>
      <c r="E20" s="13">
        <f t="shared" si="3"/>
        <v>0</v>
      </c>
    </row>
    <row r="21" spans="1:7" ht="16" x14ac:dyDescent="0.2">
      <c r="A21" s="51" t="s">
        <v>53</v>
      </c>
      <c r="B21" s="71">
        <v>20</v>
      </c>
      <c r="C21" s="22"/>
      <c r="D21" s="6"/>
      <c r="E21" s="13">
        <f>B19*D21</f>
        <v>0</v>
      </c>
    </row>
    <row r="22" spans="1:7" x14ac:dyDescent="0.2">
      <c r="A22" s="54" t="s">
        <v>54</v>
      </c>
      <c r="B22" s="54"/>
      <c r="C22" s="54"/>
      <c r="D22" s="54"/>
      <c r="E22" s="14">
        <f>SUM(E15:E21)</f>
        <v>0</v>
      </c>
    </row>
    <row r="23" spans="1:7" x14ac:dyDescent="0.2">
      <c r="A23" s="18"/>
      <c r="B23" s="18"/>
      <c r="C23" s="19"/>
      <c r="D23" s="19"/>
      <c r="E23" s="28"/>
      <c r="G23" s="25"/>
    </row>
    <row r="24" spans="1:7" x14ac:dyDescent="0.2">
      <c r="A24" s="26"/>
      <c r="B24" s="26"/>
      <c r="C24" s="26"/>
      <c r="D24" s="26"/>
      <c r="E24" s="28"/>
    </row>
    <row r="25" spans="1:7" ht="32" x14ac:dyDescent="0.2">
      <c r="A25" s="52" t="s">
        <v>30</v>
      </c>
      <c r="B25" s="53"/>
      <c r="C25" s="47" t="s">
        <v>33</v>
      </c>
      <c r="D25" s="47" t="s">
        <v>34</v>
      </c>
      <c r="E25" s="48" t="s">
        <v>35</v>
      </c>
    </row>
    <row r="26" spans="1:7" ht="16" x14ac:dyDescent="0.2">
      <c r="A26" s="29" t="s">
        <v>26</v>
      </c>
      <c r="B26" s="30"/>
      <c r="C26" s="27"/>
      <c r="D26" s="8"/>
      <c r="E26" s="13">
        <f>C26*D26</f>
        <v>0</v>
      </c>
    </row>
    <row r="27" spans="1:7" ht="16" x14ac:dyDescent="0.2">
      <c r="A27" s="29" t="s">
        <v>26</v>
      </c>
      <c r="B27" s="30"/>
      <c r="C27" s="27"/>
      <c r="D27" s="8"/>
      <c r="E27" s="13">
        <f t="shared" ref="E27:E29" si="4">C27*D27</f>
        <v>0</v>
      </c>
    </row>
    <row r="28" spans="1:7" ht="16" x14ac:dyDescent="0.2">
      <c r="A28" s="31" t="s">
        <v>26</v>
      </c>
      <c r="B28" s="30"/>
      <c r="C28" s="27"/>
      <c r="D28" s="8"/>
      <c r="E28" s="13">
        <f t="shared" si="4"/>
        <v>0</v>
      </c>
    </row>
    <row r="29" spans="1:7" ht="16" x14ac:dyDescent="0.2">
      <c r="A29" s="31" t="s">
        <v>26</v>
      </c>
      <c r="B29" s="26"/>
      <c r="C29" s="26"/>
      <c r="D29" s="26"/>
      <c r="E29" s="13">
        <f t="shared" si="4"/>
        <v>0</v>
      </c>
    </row>
    <row r="30" spans="1:7" x14ac:dyDescent="0.2">
      <c r="A30" s="54" t="s">
        <v>36</v>
      </c>
      <c r="B30" s="54"/>
      <c r="C30" s="54"/>
      <c r="D30" s="54"/>
      <c r="E30" s="14">
        <f>SUM(E26:E29)</f>
        <v>0</v>
      </c>
    </row>
    <row r="31" spans="1:7" ht="16" thickBot="1" x14ac:dyDescent="0.25"/>
    <row r="32" spans="1:7" ht="17" thickBot="1" x14ac:dyDescent="0.25">
      <c r="B32" s="55" t="s">
        <v>21</v>
      </c>
      <c r="C32" s="56"/>
      <c r="D32" s="56"/>
      <c r="E32" s="57"/>
    </row>
    <row r="33" spans="2:5" x14ac:dyDescent="0.2">
      <c r="B33" s="35" t="s">
        <v>22</v>
      </c>
      <c r="C33" s="36"/>
      <c r="D33" s="36"/>
      <c r="E33" s="50">
        <f>E9</f>
        <v>0</v>
      </c>
    </row>
    <row r="34" spans="2:5" x14ac:dyDescent="0.2">
      <c r="B34" s="35" t="s">
        <v>23</v>
      </c>
      <c r="C34" s="36"/>
      <c r="D34" s="36"/>
      <c r="E34" s="38">
        <f>E22</f>
        <v>0</v>
      </c>
    </row>
    <row r="35" spans="2:5" x14ac:dyDescent="0.2">
      <c r="B35" s="35" t="s">
        <v>36</v>
      </c>
      <c r="C35" s="36"/>
      <c r="D35" s="36"/>
      <c r="E35" s="38">
        <f>E30</f>
        <v>0</v>
      </c>
    </row>
    <row r="36" spans="2:5" x14ac:dyDescent="0.2">
      <c r="B36" s="35" t="s">
        <v>20</v>
      </c>
      <c r="C36" s="36"/>
      <c r="D36" s="36"/>
      <c r="E36" s="39">
        <f>E11</f>
        <v>0</v>
      </c>
    </row>
    <row r="37" spans="2:5" ht="20" thickBot="1" x14ac:dyDescent="0.3">
      <c r="B37" s="40" t="s">
        <v>19</v>
      </c>
      <c r="C37" s="41"/>
      <c r="D37" s="41"/>
      <c r="E37" s="42">
        <f>E33+E34+E35-E36</f>
        <v>0</v>
      </c>
    </row>
  </sheetData>
  <mergeCells count="9">
    <mergeCell ref="A1:E1"/>
    <mergeCell ref="A2:B3"/>
    <mergeCell ref="A25:B25"/>
    <mergeCell ref="A22:D22"/>
    <mergeCell ref="B32:E32"/>
    <mergeCell ref="A30:D30"/>
    <mergeCell ref="C2:D2"/>
    <mergeCell ref="A9:D9"/>
    <mergeCell ref="A14:B14"/>
  </mergeCells>
  <pageMargins left="0.7" right="0.7" top="0.75" bottom="0.75" header="0.3" footer="0.3"/>
  <pageSetup paperSize="9" scale="9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0014-6BD1-491D-AA6C-404371463CFA}">
  <dimension ref="A1:J72"/>
  <sheetViews>
    <sheetView topLeftCell="A3" zoomScale="99" workbookViewId="0">
      <selection activeCell="A9" sqref="A9:D9"/>
    </sheetView>
  </sheetViews>
  <sheetFormatPr baseColWidth="10" defaultColWidth="8.83203125" defaultRowHeight="15" x14ac:dyDescent="0.2"/>
  <cols>
    <col min="1" max="1" width="33.83203125" customWidth="1"/>
    <col min="2" max="2" width="12.83203125" customWidth="1"/>
    <col min="3" max="5" width="13" style="3" customWidth="1"/>
    <col min="8" max="8" width="8.6640625" style="32"/>
  </cols>
  <sheetData>
    <row r="1" spans="1:10" ht="30.5" customHeight="1" x14ac:dyDescent="0.2">
      <c r="A1" s="60" t="s">
        <v>8</v>
      </c>
      <c r="B1" s="61"/>
      <c r="C1" s="61"/>
      <c r="D1" s="61"/>
      <c r="E1" s="62"/>
    </row>
    <row r="2" spans="1:10" ht="16" x14ac:dyDescent="0.2">
      <c r="A2" s="63" t="s">
        <v>32</v>
      </c>
      <c r="B2" s="64"/>
      <c r="C2" s="67" t="s">
        <v>10</v>
      </c>
      <c r="D2" s="67"/>
      <c r="E2" s="43"/>
    </row>
    <row r="3" spans="1:10" ht="34" x14ac:dyDescent="0.2">
      <c r="A3" s="65"/>
      <c r="B3" s="66"/>
      <c r="C3" s="44" t="s">
        <v>11</v>
      </c>
      <c r="D3" s="44" t="s">
        <v>37</v>
      </c>
      <c r="E3" s="43" t="s">
        <v>24</v>
      </c>
    </row>
    <row r="4" spans="1:10" x14ac:dyDescent="0.2">
      <c r="A4" s="4" t="s">
        <v>4</v>
      </c>
      <c r="B4" s="5">
        <v>1.6</v>
      </c>
      <c r="C4" s="10"/>
      <c r="D4" s="10"/>
      <c r="E4" s="13">
        <f>B4*(C4*D4)</f>
        <v>0</v>
      </c>
      <c r="H4" s="33"/>
    </row>
    <row r="5" spans="1:10" x14ac:dyDescent="0.2">
      <c r="A5" s="4" t="s">
        <v>5</v>
      </c>
      <c r="B5" s="5">
        <v>5</v>
      </c>
      <c r="C5" s="10"/>
      <c r="D5" s="10"/>
      <c r="E5" s="13">
        <f t="shared" ref="E5" si="0">B5*(C5*D5)</f>
        <v>0</v>
      </c>
      <c r="H5" s="33"/>
    </row>
    <row r="6" spans="1:10" x14ac:dyDescent="0.2">
      <c r="A6" s="4" t="s">
        <v>6</v>
      </c>
      <c r="B6" s="5">
        <v>45</v>
      </c>
      <c r="C6" s="12"/>
      <c r="D6" s="10"/>
      <c r="E6" s="13">
        <f>B6*D6</f>
        <v>0</v>
      </c>
      <c r="H6" s="33"/>
    </row>
    <row r="7" spans="1:10" x14ac:dyDescent="0.2">
      <c r="A7" s="4" t="s">
        <v>7</v>
      </c>
      <c r="B7" s="5">
        <v>160</v>
      </c>
      <c r="C7" s="12"/>
      <c r="D7" s="10"/>
      <c r="E7" s="13">
        <f t="shared" ref="E7:E8" si="1">B7*D7</f>
        <v>0</v>
      </c>
      <c r="H7" s="33"/>
    </row>
    <row r="8" spans="1:10" x14ac:dyDescent="0.2">
      <c r="A8" s="4" t="s">
        <v>28</v>
      </c>
      <c r="B8" s="5">
        <v>730</v>
      </c>
      <c r="C8" s="12"/>
      <c r="D8" s="10"/>
      <c r="E8" s="13">
        <f t="shared" si="1"/>
        <v>0</v>
      </c>
      <c r="H8" s="33"/>
    </row>
    <row r="9" spans="1:10" s="15" customFormat="1" x14ac:dyDescent="0.2">
      <c r="A9" s="54" t="s">
        <v>12</v>
      </c>
      <c r="B9" s="54"/>
      <c r="C9" s="54"/>
      <c r="D9" s="54"/>
      <c r="E9" s="14">
        <f>SUM(E4:E8)</f>
        <v>0</v>
      </c>
      <c r="F9"/>
      <c r="G9"/>
      <c r="H9" s="32"/>
      <c r="I9"/>
      <c r="J9"/>
    </row>
    <row r="10" spans="1:10" x14ac:dyDescent="0.2">
      <c r="A10" s="4"/>
      <c r="B10" s="4"/>
      <c r="C10" s="10"/>
      <c r="D10" s="10"/>
      <c r="E10" s="11"/>
    </row>
    <row r="11" spans="1:10" x14ac:dyDescent="0.2">
      <c r="A11" s="4" t="s">
        <v>9</v>
      </c>
      <c r="B11" s="7">
        <v>0.2</v>
      </c>
      <c r="C11" s="10"/>
      <c r="D11" s="10"/>
      <c r="E11" s="13">
        <f>B11*E9</f>
        <v>0</v>
      </c>
    </row>
    <row r="12" spans="1:10" x14ac:dyDescent="0.2">
      <c r="A12" s="20" t="s">
        <v>56</v>
      </c>
      <c r="C12"/>
      <c r="D12"/>
      <c r="E12" s="1"/>
    </row>
    <row r="13" spans="1:10" x14ac:dyDescent="0.2">
      <c r="C13"/>
      <c r="D13"/>
      <c r="E13" s="1"/>
    </row>
    <row r="14" spans="1:10" ht="48" x14ac:dyDescent="0.2">
      <c r="A14" s="68" t="s">
        <v>31</v>
      </c>
      <c r="B14" s="69"/>
      <c r="C14" s="45" t="s">
        <v>55</v>
      </c>
      <c r="D14" s="45" t="s">
        <v>29</v>
      </c>
      <c r="E14" s="46" t="s">
        <v>25</v>
      </c>
      <c r="F14" s="2"/>
      <c r="G14" s="2"/>
      <c r="H14" s="34"/>
      <c r="I14" s="2"/>
      <c r="J14" s="2"/>
    </row>
    <row r="15" spans="1:10" ht="16" x14ac:dyDescent="0.2">
      <c r="A15" s="23" t="s">
        <v>14</v>
      </c>
      <c r="B15" s="9">
        <v>10</v>
      </c>
      <c r="C15" s="22"/>
      <c r="D15" s="6"/>
      <c r="E15" s="13">
        <f>B15*D15</f>
        <v>0</v>
      </c>
    </row>
    <row r="16" spans="1:10" ht="16" x14ac:dyDescent="0.2">
      <c r="A16" s="23" t="s">
        <v>17</v>
      </c>
      <c r="B16" s="9">
        <v>5</v>
      </c>
      <c r="C16" s="6"/>
      <c r="D16" s="6"/>
      <c r="E16" s="13">
        <f t="shared" ref="E16:E17" si="2">B16*(C16*D16)</f>
        <v>0</v>
      </c>
    </row>
    <row r="17" spans="1:5" ht="16" x14ac:dyDescent="0.2">
      <c r="A17" s="23" t="s">
        <v>15</v>
      </c>
      <c r="B17" s="9">
        <v>5</v>
      </c>
      <c r="C17" s="6"/>
      <c r="D17" s="6"/>
      <c r="E17" s="13">
        <f t="shared" si="2"/>
        <v>0</v>
      </c>
    </row>
    <row r="18" spans="1:5" ht="16" x14ac:dyDescent="0.2">
      <c r="A18" s="21" t="s">
        <v>27</v>
      </c>
      <c r="B18" s="9">
        <v>1</v>
      </c>
      <c r="C18" s="27"/>
      <c r="D18" s="6"/>
      <c r="E18" s="13">
        <f>B18*D18</f>
        <v>0</v>
      </c>
    </row>
    <row r="19" spans="1:5" ht="16" x14ac:dyDescent="0.2">
      <c r="A19" s="24" t="s">
        <v>39</v>
      </c>
      <c r="B19" s="9">
        <v>10</v>
      </c>
      <c r="C19" s="22"/>
      <c r="D19" s="6"/>
      <c r="E19" s="13">
        <f t="shared" ref="E19:E20" si="3">B19*D19</f>
        <v>0</v>
      </c>
    </row>
    <row r="20" spans="1:5" ht="16" x14ac:dyDescent="0.2">
      <c r="A20" s="51" t="s">
        <v>52</v>
      </c>
      <c r="B20" s="71">
        <v>10</v>
      </c>
      <c r="C20" s="22"/>
      <c r="D20" s="6"/>
      <c r="E20" s="13">
        <f t="shared" si="3"/>
        <v>0</v>
      </c>
    </row>
    <row r="21" spans="1:5" ht="16" x14ac:dyDescent="0.2">
      <c r="A21" s="51" t="s">
        <v>53</v>
      </c>
      <c r="B21" s="71">
        <v>20</v>
      </c>
      <c r="C21" s="22"/>
      <c r="D21" s="6"/>
      <c r="E21" s="13">
        <f>B19*D21</f>
        <v>0</v>
      </c>
    </row>
    <row r="22" spans="1:5" x14ac:dyDescent="0.2">
      <c r="A22" s="54" t="s">
        <v>54</v>
      </c>
      <c r="B22" s="54"/>
      <c r="C22" s="54"/>
      <c r="D22" s="54"/>
      <c r="E22" s="14">
        <f>SUM(E15:E21)</f>
        <v>0</v>
      </c>
    </row>
    <row r="23" spans="1:5" x14ac:dyDescent="0.2">
      <c r="A23" s="16"/>
      <c r="B23" s="16"/>
      <c r="C23" s="16"/>
      <c r="D23" s="16"/>
      <c r="E23" s="17"/>
    </row>
    <row r="24" spans="1:5" ht="32" x14ac:dyDescent="0.2">
      <c r="A24" s="52" t="s">
        <v>30</v>
      </c>
      <c r="B24" s="53"/>
      <c r="C24" s="47" t="s">
        <v>33</v>
      </c>
      <c r="D24" s="47" t="s">
        <v>34</v>
      </c>
      <c r="E24" s="48" t="s">
        <v>35</v>
      </c>
    </row>
    <row r="25" spans="1:5" ht="16" x14ac:dyDescent="0.2">
      <c r="A25" s="29" t="s">
        <v>26</v>
      </c>
      <c r="B25" s="30"/>
      <c r="C25" s="27"/>
      <c r="D25" s="8"/>
      <c r="E25" s="13">
        <f>C25*D25</f>
        <v>0</v>
      </c>
    </row>
    <row r="26" spans="1:5" ht="16" x14ac:dyDescent="0.2">
      <c r="A26" s="29" t="s">
        <v>26</v>
      </c>
      <c r="B26" s="30"/>
      <c r="C26" s="27"/>
      <c r="D26" s="8"/>
      <c r="E26" s="13">
        <f t="shared" ref="E26:E28" si="4">C26*D26</f>
        <v>0</v>
      </c>
    </row>
    <row r="27" spans="1:5" ht="16" x14ac:dyDescent="0.2">
      <c r="A27" s="31" t="s">
        <v>26</v>
      </c>
      <c r="B27" s="30"/>
      <c r="C27" s="27"/>
      <c r="D27" s="8"/>
      <c r="E27" s="13">
        <f t="shared" si="4"/>
        <v>0</v>
      </c>
    </row>
    <row r="28" spans="1:5" ht="16" x14ac:dyDescent="0.2">
      <c r="A28" s="31" t="s">
        <v>26</v>
      </c>
      <c r="B28" s="26"/>
      <c r="C28" s="26"/>
      <c r="D28" s="26"/>
      <c r="E28" s="13">
        <f t="shared" si="4"/>
        <v>0</v>
      </c>
    </row>
    <row r="29" spans="1:5" x14ac:dyDescent="0.2">
      <c r="A29" s="54" t="s">
        <v>36</v>
      </c>
      <c r="B29" s="54"/>
      <c r="C29" s="54"/>
      <c r="D29" s="54"/>
      <c r="E29" s="14">
        <f>SUM(E25:E28)</f>
        <v>0</v>
      </c>
    </row>
    <row r="30" spans="1:5" ht="16" thickBot="1" x14ac:dyDescent="0.25">
      <c r="C30"/>
      <c r="D30"/>
      <c r="E30" s="1"/>
    </row>
    <row r="31" spans="1:5" ht="17" thickBot="1" x14ac:dyDescent="0.25">
      <c r="B31" s="55" t="s">
        <v>21</v>
      </c>
      <c r="C31" s="56"/>
      <c r="D31" s="56"/>
      <c r="E31" s="70"/>
    </row>
    <row r="32" spans="1:5" x14ac:dyDescent="0.2">
      <c r="B32" s="35" t="s">
        <v>22</v>
      </c>
      <c r="C32" s="36"/>
      <c r="D32" s="36"/>
      <c r="E32" s="37">
        <f>E9</f>
        <v>0</v>
      </c>
    </row>
    <row r="33" spans="2:5" x14ac:dyDescent="0.2">
      <c r="B33" s="35" t="s">
        <v>23</v>
      </c>
      <c r="C33" s="36"/>
      <c r="D33" s="36"/>
      <c r="E33" s="38">
        <f>E22</f>
        <v>0</v>
      </c>
    </row>
    <row r="34" spans="2:5" x14ac:dyDescent="0.2">
      <c r="B34" s="35" t="s">
        <v>36</v>
      </c>
      <c r="C34" s="36"/>
      <c r="D34" s="36"/>
      <c r="E34" s="38">
        <f>E29</f>
        <v>0</v>
      </c>
    </row>
    <row r="35" spans="2:5" x14ac:dyDescent="0.2">
      <c r="B35" s="35" t="s">
        <v>20</v>
      </c>
      <c r="C35" s="36"/>
      <c r="D35" s="36"/>
      <c r="E35" s="39">
        <f>E11</f>
        <v>0</v>
      </c>
    </row>
    <row r="36" spans="2:5" ht="20" thickBot="1" x14ac:dyDescent="0.3">
      <c r="B36" s="40" t="s">
        <v>19</v>
      </c>
      <c r="C36" s="41"/>
      <c r="D36" s="41"/>
      <c r="E36" s="42">
        <f>SUM(E32:E34)-E35</f>
        <v>0</v>
      </c>
    </row>
    <row r="37" spans="2:5" x14ac:dyDescent="0.2">
      <c r="C37"/>
      <c r="D37"/>
      <c r="E37" s="1"/>
    </row>
    <row r="38" spans="2:5" x14ac:dyDescent="0.2">
      <c r="C38"/>
      <c r="D38"/>
      <c r="E38" s="1"/>
    </row>
    <row r="39" spans="2:5" x14ac:dyDescent="0.2">
      <c r="C39"/>
      <c r="D39"/>
      <c r="E39" s="1"/>
    </row>
    <row r="40" spans="2:5" x14ac:dyDescent="0.2">
      <c r="C40"/>
      <c r="D40"/>
      <c r="E40" s="1"/>
    </row>
    <row r="41" spans="2:5" x14ac:dyDescent="0.2">
      <c r="C41"/>
      <c r="D41"/>
      <c r="E41" s="1"/>
    </row>
    <row r="42" spans="2:5" x14ac:dyDescent="0.2">
      <c r="C42"/>
      <c r="D42"/>
      <c r="E42" s="1"/>
    </row>
    <row r="43" spans="2:5" x14ac:dyDescent="0.2">
      <c r="C43"/>
      <c r="D43"/>
      <c r="E43" s="1"/>
    </row>
    <row r="44" spans="2:5" x14ac:dyDescent="0.2">
      <c r="C44"/>
      <c r="D44"/>
      <c r="E44" s="1"/>
    </row>
    <row r="45" spans="2:5" x14ac:dyDescent="0.2">
      <c r="C45"/>
      <c r="D45"/>
      <c r="E45" s="1"/>
    </row>
    <row r="46" spans="2:5" x14ac:dyDescent="0.2">
      <c r="C46"/>
      <c r="D46"/>
      <c r="E46" s="1"/>
    </row>
    <row r="47" spans="2:5" x14ac:dyDescent="0.2">
      <c r="C47"/>
      <c r="D47"/>
      <c r="E47" s="1"/>
    </row>
    <row r="48" spans="2:5" x14ac:dyDescent="0.2">
      <c r="C48"/>
      <c r="D48"/>
      <c r="E48" s="1"/>
    </row>
    <row r="49" spans="3:5" x14ac:dyDescent="0.2">
      <c r="C49"/>
      <c r="D49"/>
      <c r="E49" s="1"/>
    </row>
    <row r="50" spans="3:5" x14ac:dyDescent="0.2">
      <c r="C50"/>
      <c r="D50"/>
      <c r="E50" s="1"/>
    </row>
    <row r="51" spans="3:5" x14ac:dyDescent="0.2">
      <c r="C51"/>
      <c r="D51"/>
      <c r="E51" s="1"/>
    </row>
    <row r="52" spans="3:5" x14ac:dyDescent="0.2">
      <c r="C52"/>
      <c r="D52"/>
      <c r="E52" s="1"/>
    </row>
    <row r="53" spans="3:5" x14ac:dyDescent="0.2">
      <c r="C53"/>
      <c r="D53"/>
      <c r="E53" s="1"/>
    </row>
    <row r="54" spans="3:5" x14ac:dyDescent="0.2">
      <c r="C54"/>
      <c r="D54"/>
      <c r="E54" s="1"/>
    </row>
    <row r="55" spans="3:5" x14ac:dyDescent="0.2">
      <c r="C55"/>
      <c r="D55"/>
      <c r="E55" s="1"/>
    </row>
    <row r="56" spans="3:5" x14ac:dyDescent="0.2">
      <c r="C56"/>
      <c r="D56"/>
      <c r="E56" s="1"/>
    </row>
    <row r="57" spans="3:5" x14ac:dyDescent="0.2">
      <c r="C57"/>
      <c r="D57"/>
      <c r="E57" s="1"/>
    </row>
    <row r="58" spans="3:5" x14ac:dyDescent="0.2">
      <c r="C58"/>
      <c r="D58"/>
      <c r="E58" s="1"/>
    </row>
    <row r="59" spans="3:5" x14ac:dyDescent="0.2">
      <c r="C59"/>
      <c r="D59"/>
      <c r="E59" s="1"/>
    </row>
    <row r="60" spans="3:5" x14ac:dyDescent="0.2">
      <c r="C60"/>
      <c r="D60"/>
      <c r="E60" s="1"/>
    </row>
    <row r="61" spans="3:5" x14ac:dyDescent="0.2">
      <c r="C61"/>
      <c r="D61"/>
      <c r="E61" s="1"/>
    </row>
    <row r="62" spans="3:5" x14ac:dyDescent="0.2">
      <c r="C62"/>
      <c r="D62"/>
      <c r="E62" s="1"/>
    </row>
    <row r="63" spans="3:5" x14ac:dyDescent="0.2">
      <c r="C63"/>
      <c r="D63"/>
      <c r="E63" s="1"/>
    </row>
    <row r="64" spans="3:5" x14ac:dyDescent="0.2">
      <c r="C64"/>
      <c r="D64"/>
      <c r="E64" s="1"/>
    </row>
    <row r="65" spans="3:5" x14ac:dyDescent="0.2">
      <c r="C65"/>
      <c r="D65"/>
      <c r="E65" s="1"/>
    </row>
    <row r="66" spans="3:5" x14ac:dyDescent="0.2">
      <c r="C66"/>
      <c r="D66"/>
      <c r="E66" s="1"/>
    </row>
    <row r="67" spans="3:5" x14ac:dyDescent="0.2">
      <c r="C67"/>
      <c r="D67"/>
      <c r="E67" s="1"/>
    </row>
    <row r="68" spans="3:5" x14ac:dyDescent="0.2">
      <c r="C68"/>
      <c r="D68"/>
      <c r="E68" s="1"/>
    </row>
    <row r="69" spans="3:5" x14ac:dyDescent="0.2">
      <c r="C69"/>
      <c r="D69"/>
      <c r="E69" s="1"/>
    </row>
    <row r="70" spans="3:5" x14ac:dyDescent="0.2">
      <c r="C70"/>
      <c r="D70"/>
      <c r="E70" s="1"/>
    </row>
    <row r="71" spans="3:5" x14ac:dyDescent="0.2">
      <c r="C71"/>
      <c r="D71"/>
      <c r="E71" s="1"/>
    </row>
    <row r="72" spans="3:5" x14ac:dyDescent="0.2">
      <c r="C72"/>
      <c r="D72"/>
      <c r="E72" s="1"/>
    </row>
  </sheetData>
  <mergeCells count="9">
    <mergeCell ref="A1:E1"/>
    <mergeCell ref="A2:B3"/>
    <mergeCell ref="C2:D2"/>
    <mergeCell ref="A9:D9"/>
    <mergeCell ref="B31:E31"/>
    <mergeCell ref="A14:B14"/>
    <mergeCell ref="A22:D22"/>
    <mergeCell ref="A24:B24"/>
    <mergeCell ref="A29:D2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Costs summary</vt:lpstr>
      <vt:lpstr>Gordano Scouts</vt:lpstr>
      <vt:lpstr>Scouts &amp; Guides</vt:lpstr>
      <vt:lpstr>Other Organisations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and Kath</dc:creator>
  <cp:lastModifiedBy>Phil Woolcock</cp:lastModifiedBy>
  <cp:lastPrinted>2018-11-22T13:51:40Z</cp:lastPrinted>
  <dcterms:created xsi:type="dcterms:W3CDTF">2017-12-23T13:56:37Z</dcterms:created>
  <dcterms:modified xsi:type="dcterms:W3CDTF">2018-11-22T14:03:38Z</dcterms:modified>
</cp:coreProperties>
</file>